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n\Documents\"/>
    </mc:Choice>
  </mc:AlternateContent>
  <bookViews>
    <workbookView xWindow="120" yWindow="165" windowWidth="19425" windowHeight="11025"/>
  </bookViews>
  <sheets>
    <sheet name="5 Social og Sundhed" sheetId="5" r:id="rId1"/>
  </sheets>
  <calcPr calcId="152511"/>
</workbook>
</file>

<file path=xl/calcChain.xml><?xml version="1.0" encoding="utf-8"?>
<calcChain xmlns="http://schemas.openxmlformats.org/spreadsheetml/2006/main">
  <c r="F8" i="5" l="1"/>
  <c r="F7" i="5"/>
  <c r="F11" i="5" l="1"/>
  <c r="F12" i="5"/>
  <c r="F16" i="5" l="1"/>
  <c r="F9" i="5" l="1"/>
  <c r="F10" i="5"/>
  <c r="F13" i="5"/>
  <c r="F14" i="5"/>
  <c r="F15" i="5"/>
  <c r="D20" i="5"/>
  <c r="E20" i="5"/>
  <c r="G20" i="5"/>
  <c r="F20" i="5" l="1"/>
</calcChain>
</file>

<file path=xl/sharedStrings.xml><?xml version="1.0" encoding="utf-8"?>
<sst xmlns="http://schemas.openxmlformats.org/spreadsheetml/2006/main" count="40" uniqueCount="37">
  <si>
    <t>Regnskab</t>
  </si>
  <si>
    <t>Uforbrugt</t>
  </si>
  <si>
    <t>beløb</t>
  </si>
  <si>
    <t>Social og sundhed</t>
  </si>
  <si>
    <t>Status</t>
  </si>
  <si>
    <t>482850</t>
  </si>
  <si>
    <t xml:space="preserve">Træningsfaciliteter på plejecentrene </t>
  </si>
  <si>
    <t>Forventet</t>
  </si>
  <si>
    <t>018837</t>
  </si>
  <si>
    <t>018838</t>
  </si>
  <si>
    <t>018842</t>
  </si>
  <si>
    <t>018843</t>
  </si>
  <si>
    <t>018854</t>
  </si>
  <si>
    <t xml:space="preserve"> </t>
  </si>
  <si>
    <t>Korr.Budget</t>
  </si>
  <si>
    <t>Servicearealer, handicapboliger Løkkevang, Ølgod</t>
  </si>
  <si>
    <t>Servicearealer, Ældrecentret i Hybenbo i Årre</t>
  </si>
  <si>
    <t>018844</t>
  </si>
  <si>
    <t>Servicearealer, demensboliger i Ølgod og Varde</t>
  </si>
  <si>
    <t>018855</t>
  </si>
  <si>
    <t>Rum til faglighed</t>
  </si>
  <si>
    <t xml:space="preserve">019850 </t>
  </si>
  <si>
    <t>550813</t>
  </si>
  <si>
    <t>Lunden, udskiftning af tag, ny hovedindgang mv.</t>
  </si>
  <si>
    <t>Nedbrydning af Hovedbygning - Thueslund</t>
  </si>
  <si>
    <t>Ombygning Krogen 7, Varde</t>
  </si>
  <si>
    <t>Afsluttes i 2018. Restbudgettet skal tilbagebetales.</t>
  </si>
  <si>
    <t>Arbejdet fortsætter i 2019</t>
  </si>
  <si>
    <t>Forventes afsluttet i 2018</t>
  </si>
  <si>
    <t>Afventer</t>
  </si>
  <si>
    <t>Blåbjerg Plejecenters køkken - inkl. tilskud</t>
  </si>
  <si>
    <t>Renovering af Carolineparkens køkken</t>
  </si>
  <si>
    <t>30.6.2018</t>
  </si>
  <si>
    <t>Forventes igangsat 2019</t>
  </si>
  <si>
    <t>Afsluttes i 2018 - merforbrug finansieres af Blåbjerg pleje og aktivitetscenter</t>
  </si>
  <si>
    <t>Fortsætter i 2019</t>
  </si>
  <si>
    <t>Budgetopfølgning pr. 30.06.2018 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</si>
</sst>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167">
    <xf numFmtId="0" fontId="0" fillId="0" borderId="0"/>
    <xf numFmtId="0" fontId="16" fillId="0" borderId="0"/>
    <xf numFmtId="0" fontId="15" fillId="0" borderId="0"/>
    <xf numFmtId="0" fontId="1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14" applyNumberFormat="0" applyAlignment="0" applyProtection="0"/>
    <xf numFmtId="0" fontId="28" fillId="7" borderId="15" applyNumberFormat="0" applyAlignment="0" applyProtection="0"/>
    <xf numFmtId="0" fontId="29" fillId="7" borderId="14" applyNumberFormat="0" applyAlignment="0" applyProtection="0"/>
    <xf numFmtId="0" fontId="30" fillId="0" borderId="16" applyNumberFormat="0" applyFill="0" applyAlignment="0" applyProtection="0"/>
    <xf numFmtId="0" fontId="31" fillId="8" borderId="1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5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0" borderId="0"/>
    <xf numFmtId="0" fontId="17" fillId="0" borderId="0"/>
    <xf numFmtId="0" fontId="4" fillId="0" borderId="0"/>
    <xf numFmtId="0" fontId="17" fillId="0" borderId="0"/>
    <xf numFmtId="0" fontId="36" fillId="0" borderId="0" applyNumberFormat="0" applyFill="0" applyBorder="0" applyAlignment="0" applyProtection="0"/>
    <xf numFmtId="0" fontId="4" fillId="0" borderId="0"/>
    <xf numFmtId="0" fontId="17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19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17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55">
    <xf numFmtId="0" fontId="0" fillId="0" borderId="0" xfId="0"/>
    <xf numFmtId="0" fontId="16" fillId="0" borderId="0" xfId="0" applyNumberFormat="1" applyFont="1" applyFill="1" applyBorder="1" applyAlignment="1" applyProtection="1"/>
    <xf numFmtId="0" fontId="16" fillId="2" borderId="6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6" fillId="0" borderId="4" xfId="0" applyNumberFormat="1" applyFont="1" applyFill="1" applyBorder="1" applyAlignment="1" applyProtection="1"/>
    <xf numFmtId="0" fontId="16" fillId="2" borderId="4" xfId="0" applyNumberFormat="1" applyFont="1" applyFill="1" applyBorder="1" applyAlignment="1" applyProtection="1"/>
    <xf numFmtId="0" fontId="16" fillId="2" borderId="2" xfId="0" applyNumberFormat="1" applyFont="1" applyFill="1" applyBorder="1" applyAlignment="1" applyProtection="1"/>
    <xf numFmtId="0" fontId="16" fillId="2" borderId="4" xfId="0" applyNumberFormat="1" applyFont="1" applyFill="1" applyBorder="1" applyAlignment="1" applyProtection="1">
      <alignment horizontal="center"/>
    </xf>
    <xf numFmtId="0" fontId="16" fillId="2" borderId="3" xfId="0" applyNumberFormat="1" applyFont="1" applyFill="1" applyBorder="1" applyAlignment="1" applyProtection="1">
      <alignment horizontal="center"/>
    </xf>
    <xf numFmtId="0" fontId="16" fillId="2" borderId="5" xfId="0" applyNumberFormat="1" applyFont="1" applyFill="1" applyBorder="1" applyAlignment="1" applyProtection="1"/>
    <xf numFmtId="0" fontId="16" fillId="2" borderId="5" xfId="0" applyNumberFormat="1" applyFont="1" applyFill="1" applyBorder="1" applyAlignment="1" applyProtection="1">
      <alignment horizontal="center" wrapText="1"/>
    </xf>
    <xf numFmtId="0" fontId="0" fillId="2" borderId="5" xfId="0" applyFill="1" applyBorder="1"/>
    <xf numFmtId="0" fontId="0" fillId="0" borderId="4" xfId="0" applyBorder="1"/>
    <xf numFmtId="0" fontId="0" fillId="0" borderId="10" xfId="0" applyBorder="1"/>
    <xf numFmtId="3" fontId="18" fillId="0" borderId="10" xfId="0" applyNumberFormat="1" applyFont="1" applyBorder="1"/>
    <xf numFmtId="0" fontId="0" fillId="2" borderId="6" xfId="0" applyFill="1" applyBorder="1"/>
    <xf numFmtId="3" fontId="16" fillId="0" borderId="4" xfId="0" applyNumberFormat="1" applyFont="1" applyFill="1" applyBorder="1" applyAlignment="1" applyProtection="1"/>
    <xf numFmtId="49" fontId="16" fillId="2" borderId="4" xfId="0" applyNumberFormat="1" applyFont="1" applyFill="1" applyBorder="1" applyAlignment="1" applyProtection="1">
      <alignment horizontal="left"/>
    </xf>
    <xf numFmtId="49" fontId="16" fillId="2" borderId="5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3" fontId="16" fillId="0" borderId="2" xfId="0" applyNumberFormat="1" applyFont="1" applyFill="1" applyBorder="1" applyAlignment="1" applyProtection="1"/>
    <xf numFmtId="0" fontId="0" fillId="0" borderId="0" xfId="0"/>
    <xf numFmtId="0" fontId="16" fillId="0" borderId="10" xfId="0" applyNumberFormat="1" applyFont="1" applyFill="1" applyBorder="1" applyAlignment="1" applyProtection="1">
      <alignment wrapText="1"/>
    </xf>
    <xf numFmtId="3" fontId="16" fillId="0" borderId="0" xfId="0" applyNumberFormat="1" applyFont="1" applyFill="1" applyBorder="1" applyAlignment="1" applyProtection="1"/>
    <xf numFmtId="3" fontId="16" fillId="0" borderId="10" xfId="0" applyNumberFormat="1" applyFont="1" applyFill="1" applyBorder="1" applyAlignment="1" applyProtection="1"/>
    <xf numFmtId="0" fontId="16" fillId="2" borderId="8" xfId="0" applyNumberFormat="1" applyFont="1" applyFill="1" applyBorder="1" applyAlignment="1" applyProtection="1"/>
    <xf numFmtId="3" fontId="16" fillId="2" borderId="5" xfId="0" applyNumberFormat="1" applyFont="1" applyFill="1" applyBorder="1" applyAlignment="1" applyProtection="1"/>
    <xf numFmtId="0" fontId="16" fillId="2" borderId="7" xfId="0" applyNumberFormat="1" applyFont="1" applyFill="1" applyBorder="1" applyAlignment="1" applyProtection="1"/>
    <xf numFmtId="0" fontId="0" fillId="2" borderId="4" xfId="0" applyFill="1" applyBorder="1"/>
    <xf numFmtId="0" fontId="16" fillId="0" borderId="9" xfId="0" quotePrefix="1" applyNumberFormat="1" applyFont="1" applyFill="1" applyBorder="1" applyAlignment="1" applyProtection="1">
      <alignment horizontal="left"/>
    </xf>
    <xf numFmtId="49" fontId="16" fillId="0" borderId="7" xfId="0" applyNumberFormat="1" applyFont="1" applyFill="1" applyBorder="1" applyAlignment="1" applyProtection="1">
      <alignment horizontal="left"/>
      <protection locked="0"/>
    </xf>
    <xf numFmtId="3" fontId="18" fillId="2" borderId="4" xfId="0" applyNumberFormat="1" applyFont="1" applyFill="1" applyBorder="1"/>
    <xf numFmtId="0" fontId="0" fillId="0" borderId="0" xfId="0"/>
    <xf numFmtId="3" fontId="16" fillId="2" borderId="1" xfId="0" applyNumberFormat="1" applyFont="1" applyFill="1" applyBorder="1" applyAlignment="1" applyProtection="1"/>
    <xf numFmtId="3" fontId="16" fillId="0" borderId="0" xfId="0" applyNumberFormat="1" applyFont="1"/>
    <xf numFmtId="3" fontId="18" fillId="0" borderId="4" xfId="0" applyNumberFormat="1" applyFont="1" applyBorder="1"/>
    <xf numFmtId="49" fontId="16" fillId="0" borderId="8" xfId="0" applyNumberFormat="1" applyFont="1" applyBorder="1" applyProtection="1">
      <protection locked="0"/>
    </xf>
    <xf numFmtId="0" fontId="16" fillId="0" borderId="5" xfId="0" applyFont="1" applyBorder="1" applyAlignment="1">
      <alignment wrapText="1"/>
    </xf>
    <xf numFmtId="3" fontId="16" fillId="0" borderId="1" xfId="0" applyNumberFormat="1" applyFont="1" applyBorder="1"/>
    <xf numFmtId="3" fontId="16" fillId="0" borderId="5" xfId="0" applyNumberFormat="1" applyFont="1" applyBorder="1"/>
    <xf numFmtId="3" fontId="18" fillId="0" borderId="5" xfId="0" applyNumberFormat="1" applyFont="1" applyBorder="1"/>
    <xf numFmtId="49" fontId="16" fillId="0" borderId="21" xfId="0" applyNumberFormat="1" applyFont="1" applyBorder="1" applyProtection="1">
      <protection locked="0"/>
    </xf>
    <xf numFmtId="0" fontId="16" fillId="0" borderId="20" xfId="0" applyFont="1" applyBorder="1" applyAlignment="1">
      <alignment wrapText="1"/>
    </xf>
    <xf numFmtId="3" fontId="16" fillId="0" borderId="22" xfId="0" applyNumberFormat="1" applyFont="1" applyBorder="1"/>
    <xf numFmtId="3" fontId="16" fillId="0" borderId="20" xfId="0" applyNumberFormat="1" applyFont="1" applyBorder="1"/>
    <xf numFmtId="3" fontId="18" fillId="0" borderId="20" xfId="0" applyNumberFormat="1" applyFont="1" applyBorder="1"/>
    <xf numFmtId="0" fontId="0" fillId="0" borderId="20" xfId="0" applyBorder="1"/>
    <xf numFmtId="0" fontId="17" fillId="0" borderId="20" xfId="0" applyFont="1" applyBorder="1" applyAlignment="1">
      <alignment wrapText="1"/>
    </xf>
    <xf numFmtId="49" fontId="17" fillId="0" borderId="21" xfId="0" applyNumberFormat="1" applyFont="1" applyBorder="1" applyProtection="1">
      <protection locked="0"/>
    </xf>
    <xf numFmtId="0" fontId="0" fillId="0" borderId="2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/>
    <xf numFmtId="0" fontId="37" fillId="0" borderId="0" xfId="0" applyFont="1"/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B1" zoomScaleNormal="100" workbookViewId="0">
      <selection activeCell="B1" sqref="B1"/>
    </sheetView>
  </sheetViews>
  <sheetFormatPr defaultRowHeight="12" x14ac:dyDescent="0.2"/>
  <cols>
    <col min="1" max="1" width="0" hidden="1" customWidth="1"/>
    <col min="2" max="2" width="9.33203125" style="20"/>
    <col min="3" max="3" width="50.33203125" customWidth="1"/>
    <col min="4" max="4" width="14.5" customWidth="1"/>
    <col min="5" max="5" width="15.1640625" customWidth="1"/>
    <col min="6" max="6" width="14.33203125" customWidth="1"/>
    <col min="7" max="7" width="15.33203125" customWidth="1"/>
    <col min="8" max="8" width="58.33203125" customWidth="1"/>
  </cols>
  <sheetData>
    <row r="1" spans="1:9" s="34" customFormat="1" ht="15.75" x14ac:dyDescent="0.25">
      <c r="B1" s="54" t="s">
        <v>36</v>
      </c>
    </row>
    <row r="2" spans="1:9" s="21" customFormat="1" x14ac:dyDescent="0.2">
      <c r="B2" s="53"/>
    </row>
    <row r="3" spans="1:9" s="21" customFormat="1" x14ac:dyDescent="0.2">
      <c r="B3" s="20"/>
    </row>
    <row r="4" spans="1:9" ht="12.75" x14ac:dyDescent="0.2">
      <c r="A4" s="1"/>
      <c r="B4" s="17"/>
      <c r="C4" s="5" t="s">
        <v>3</v>
      </c>
      <c r="D4" s="7" t="s">
        <v>14</v>
      </c>
      <c r="E4" s="7" t="s">
        <v>0</v>
      </c>
      <c r="F4" s="7" t="s">
        <v>1</v>
      </c>
      <c r="G4" s="7" t="s">
        <v>7</v>
      </c>
      <c r="H4" s="8" t="s">
        <v>4</v>
      </c>
    </row>
    <row r="5" spans="1:9" ht="27" customHeight="1" x14ac:dyDescent="0.2">
      <c r="A5" s="1"/>
      <c r="B5" s="18"/>
      <c r="C5" s="9"/>
      <c r="D5" s="10">
        <v>2018</v>
      </c>
      <c r="E5" s="2" t="s">
        <v>32</v>
      </c>
      <c r="F5" s="10" t="s">
        <v>2</v>
      </c>
      <c r="G5" s="10">
        <v>2018</v>
      </c>
      <c r="H5" s="15"/>
    </row>
    <row r="6" spans="1:9" ht="13.9" customHeight="1" x14ac:dyDescent="0.2">
      <c r="B6" s="32"/>
      <c r="C6" s="4"/>
      <c r="D6" s="22"/>
      <c r="E6" s="16"/>
      <c r="F6" s="22"/>
      <c r="G6" s="37"/>
      <c r="H6" s="12"/>
    </row>
    <row r="7" spans="1:9" s="34" customFormat="1" ht="13.9" customHeight="1" x14ac:dyDescent="0.2">
      <c r="B7" s="38" t="s">
        <v>8</v>
      </c>
      <c r="C7" s="39" t="s">
        <v>24</v>
      </c>
      <c r="D7" s="40">
        <v>1199224</v>
      </c>
      <c r="E7" s="41">
        <v>765485</v>
      </c>
      <c r="F7" s="40">
        <f>SUM(D7-E7)</f>
        <v>433739</v>
      </c>
      <c r="G7" s="42">
        <v>920485</v>
      </c>
      <c r="H7" s="52" t="s">
        <v>28</v>
      </c>
    </row>
    <row r="8" spans="1:9" s="34" customFormat="1" ht="13.9" customHeight="1" x14ac:dyDescent="0.2">
      <c r="B8" s="43" t="s">
        <v>9</v>
      </c>
      <c r="C8" s="44" t="s">
        <v>25</v>
      </c>
      <c r="D8" s="45">
        <v>1193857</v>
      </c>
      <c r="E8" s="46">
        <v>69396</v>
      </c>
      <c r="F8" s="45">
        <f>SUM(D8-E8)</f>
        <v>1124461</v>
      </c>
      <c r="G8" s="47">
        <v>1193857</v>
      </c>
      <c r="H8" s="48" t="s">
        <v>28</v>
      </c>
    </row>
    <row r="9" spans="1:9" s="34" customFormat="1" ht="12.75" x14ac:dyDescent="0.2">
      <c r="B9" s="43" t="s">
        <v>10</v>
      </c>
      <c r="C9" s="44" t="s">
        <v>15</v>
      </c>
      <c r="D9" s="45">
        <v>5561708</v>
      </c>
      <c r="E9" s="46">
        <v>54.28</v>
      </c>
      <c r="F9" s="45">
        <f t="shared" ref="F9:F15" si="0">SUM(D9-E9)</f>
        <v>5561653.7199999997</v>
      </c>
      <c r="G9" s="47">
        <v>20000</v>
      </c>
      <c r="H9" s="48" t="s">
        <v>27</v>
      </c>
    </row>
    <row r="10" spans="1:9" s="34" customFormat="1" ht="13.9" customHeight="1" x14ac:dyDescent="0.2">
      <c r="B10" s="43" t="s">
        <v>11</v>
      </c>
      <c r="C10" s="49" t="s">
        <v>16</v>
      </c>
      <c r="D10" s="45">
        <v>1993330</v>
      </c>
      <c r="E10" s="46">
        <v>0</v>
      </c>
      <c r="F10" s="45">
        <f t="shared" si="0"/>
        <v>1993330</v>
      </c>
      <c r="G10" s="47">
        <v>0</v>
      </c>
      <c r="H10" s="48" t="s">
        <v>33</v>
      </c>
    </row>
    <row r="11" spans="1:9" s="53" customFormat="1" ht="12.75" x14ac:dyDescent="0.2">
      <c r="B11" s="43" t="s">
        <v>17</v>
      </c>
      <c r="C11" s="49" t="s">
        <v>18</v>
      </c>
      <c r="D11" s="45">
        <v>5192000</v>
      </c>
      <c r="E11" s="46">
        <v>0</v>
      </c>
      <c r="F11" s="45">
        <f t="shared" si="0"/>
        <v>5192000</v>
      </c>
      <c r="G11" s="47">
        <v>40000</v>
      </c>
      <c r="H11" s="48" t="s">
        <v>27</v>
      </c>
    </row>
    <row r="12" spans="1:9" s="53" customFormat="1" ht="24" x14ac:dyDescent="0.2">
      <c r="B12" s="43" t="s">
        <v>12</v>
      </c>
      <c r="C12" s="44" t="s">
        <v>30</v>
      </c>
      <c r="D12" s="45">
        <v>2085654</v>
      </c>
      <c r="E12" s="46">
        <v>2128001</v>
      </c>
      <c r="F12" s="45">
        <f t="shared" si="0"/>
        <v>-42347</v>
      </c>
      <c r="G12" s="47">
        <v>2128001</v>
      </c>
      <c r="H12" s="51" t="s">
        <v>34</v>
      </c>
    </row>
    <row r="13" spans="1:9" s="34" customFormat="1" ht="12.75" x14ac:dyDescent="0.2">
      <c r="B13" s="43" t="s">
        <v>19</v>
      </c>
      <c r="C13" s="49" t="s">
        <v>20</v>
      </c>
      <c r="D13" s="45">
        <v>510000</v>
      </c>
      <c r="E13" s="46">
        <v>0</v>
      </c>
      <c r="F13" s="45">
        <f t="shared" si="0"/>
        <v>510000</v>
      </c>
      <c r="G13" s="47">
        <v>510000</v>
      </c>
      <c r="H13" s="48" t="s">
        <v>35</v>
      </c>
    </row>
    <row r="14" spans="1:9" s="34" customFormat="1" ht="12.75" x14ac:dyDescent="0.2">
      <c r="B14" s="43" t="s">
        <v>21</v>
      </c>
      <c r="C14" s="44" t="s">
        <v>31</v>
      </c>
      <c r="D14" s="45">
        <v>187935</v>
      </c>
      <c r="E14" s="46">
        <v>46554</v>
      </c>
      <c r="F14" s="45">
        <f t="shared" si="0"/>
        <v>141381</v>
      </c>
      <c r="G14" s="47">
        <v>46554</v>
      </c>
      <c r="H14" s="51" t="s">
        <v>26</v>
      </c>
    </row>
    <row r="15" spans="1:9" s="34" customFormat="1" ht="13.9" customHeight="1" x14ac:dyDescent="0.2">
      <c r="B15" s="43" t="s">
        <v>5</v>
      </c>
      <c r="C15" s="44" t="s">
        <v>6</v>
      </c>
      <c r="D15" s="45">
        <v>457200</v>
      </c>
      <c r="E15" s="46">
        <v>0</v>
      </c>
      <c r="F15" s="45">
        <f t="shared" si="0"/>
        <v>457200</v>
      </c>
      <c r="G15" s="47">
        <v>0</v>
      </c>
      <c r="H15" s="48" t="s">
        <v>29</v>
      </c>
      <c r="I15" s="34" t="s">
        <v>13</v>
      </c>
    </row>
    <row r="16" spans="1:9" s="34" customFormat="1" ht="12.75" x14ac:dyDescent="0.2">
      <c r="B16" s="50" t="s">
        <v>22</v>
      </c>
      <c r="C16" s="49" t="s">
        <v>23</v>
      </c>
      <c r="D16" s="45">
        <v>5968000</v>
      </c>
      <c r="E16" s="46">
        <v>0</v>
      </c>
      <c r="F16" s="45">
        <f>SUM(D16-E16)</f>
        <v>5968000</v>
      </c>
      <c r="G16" s="47">
        <v>50000</v>
      </c>
      <c r="H16" s="51" t="s">
        <v>27</v>
      </c>
    </row>
    <row r="17" spans="2:8" s="23" customFormat="1" ht="13.9" customHeight="1" x14ac:dyDescent="0.2">
      <c r="B17" s="50"/>
      <c r="C17" s="49"/>
      <c r="D17" s="45"/>
      <c r="E17" s="46"/>
      <c r="F17" s="45"/>
      <c r="G17" s="47"/>
      <c r="H17" s="51"/>
    </row>
    <row r="18" spans="2:8" ht="13.9" customHeight="1" x14ac:dyDescent="0.2">
      <c r="B18" s="31"/>
      <c r="C18" s="24"/>
      <c r="D18" s="25"/>
      <c r="E18" s="26"/>
      <c r="F18" s="36"/>
      <c r="G18" s="14"/>
      <c r="H18" s="13"/>
    </row>
    <row r="19" spans="2:8" s="21" customFormat="1" ht="13.9" customHeight="1" x14ac:dyDescent="0.2">
      <c r="B19" s="29"/>
      <c r="C19" s="5"/>
      <c r="D19" s="6"/>
      <c r="E19" s="5"/>
      <c r="F19" s="6"/>
      <c r="G19" s="33"/>
      <c r="H19" s="30"/>
    </row>
    <row r="20" spans="2:8" s="21" customFormat="1" ht="13.9" customHeight="1" x14ac:dyDescent="0.2">
      <c r="B20" s="27"/>
      <c r="C20" s="9"/>
      <c r="D20" s="35">
        <f t="shared" ref="D20:G20" si="1">SUM(D7:D19)</f>
        <v>24348908</v>
      </c>
      <c r="E20" s="28">
        <f t="shared" si="1"/>
        <v>3009490.2800000003</v>
      </c>
      <c r="F20" s="35">
        <f t="shared" si="1"/>
        <v>21339417.719999999</v>
      </c>
      <c r="G20" s="28">
        <f t="shared" si="1"/>
        <v>4908897</v>
      </c>
      <c r="H20" s="11"/>
    </row>
    <row r="21" spans="2:8" ht="12.75" x14ac:dyDescent="0.2">
      <c r="B21" s="19"/>
      <c r="C21" s="3"/>
      <c r="D21" s="3"/>
      <c r="E21" s="3"/>
      <c r="F21" s="3"/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2018-08-21T06:15:00+00:00</MeetingStartDate>
    <EnclosureFileNumber xmlns="d08b57ff-b9b7-4581-975d-98f87b579a51">121441/18</EnclosureFileNumber>
    <AgendaId xmlns="d08b57ff-b9b7-4581-975d-98f87b579a51">8648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2982550</FusionId>
    <AgendaAccessLevelName xmlns="d08b57ff-b9b7-4581-975d-98f87b579a51">Åben</AgendaAccessLevelName>
    <UNC xmlns="d08b57ff-b9b7-4581-975d-98f87b579a51">2718592</UNC>
    <MeetingTitle xmlns="d08b57ff-b9b7-4581-975d-98f87b579a51">21-08-2018</MeetingTitle>
    <MeetingDateAndTime xmlns="d08b57ff-b9b7-4581-975d-98f87b579a51">21-08-2018 fra 08:15 - 12:15</MeetingDateAndTime>
    <MeetingEndDate xmlns="d08b57ff-b9b7-4581-975d-98f87b579a51">2018-08-21T10:15:00+00:00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D9F0D94-4EC9-486C-81E5-D60AF380A2E8}"/>
</file>

<file path=customXml/itemProps2.xml><?xml version="1.0" encoding="utf-8"?>
<ds:datastoreItem xmlns:ds="http://schemas.openxmlformats.org/officeDocument/2006/customXml" ds:itemID="{436B547D-B104-4325-92F8-044B5E231A9B}"/>
</file>

<file path=customXml/itemProps3.xml><?xml version="1.0" encoding="utf-8"?>
<ds:datastoreItem xmlns:ds="http://schemas.openxmlformats.org/officeDocument/2006/customXml" ds:itemID="{B2F4BFDE-E0CB-4F5A-8758-2A110C9921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5 Social og Sundhed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USS-21-08-2018 - Bilag 90.02 Anlæg pr 30062018</dc:title>
  <dc:creator>Tajma Demirovic</dc:creator>
  <cp:lastModifiedBy>Lena Mørch Andersen</cp:lastModifiedBy>
  <cp:lastPrinted>2018-08-13T13:26:21Z</cp:lastPrinted>
  <dcterms:created xsi:type="dcterms:W3CDTF">2015-05-07T13:39:22Z</dcterms:created>
  <dcterms:modified xsi:type="dcterms:W3CDTF">2018-08-13T13:26:28Z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